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B\2025 buddev\Gov Rec Benefit Rates\"/>
    </mc:Choice>
  </mc:AlternateContent>
  <xr:revisionPtr revIDLastSave="0" documentId="13_ncr:1_{863E75D1-C121-467F-8F87-9829F8134F06}" xr6:coauthVersionLast="47" xr6:coauthVersionMax="47" xr10:uidLastSave="{00000000-0000-0000-0000-000000000000}"/>
  <bookViews>
    <workbookView xWindow="-110" yWindow="-110" windowWidth="19420" windowHeight="11620" xr2:uid="{8902F05C-7A7D-4833-AC25-4C3C64745DFD}"/>
  </bookViews>
  <sheets>
    <sheet name="VB Rates- SW" sheetId="2" r:id="rId1"/>
    <sheet name="WC Rates" sheetId="1" r:id="rId2"/>
    <sheet name="VB Rate Calculatio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G3" i="3"/>
  <c r="D3" i="3"/>
  <c r="E3" i="3"/>
  <c r="F3" i="3"/>
  <c r="C2" i="3"/>
  <c r="G2" i="3"/>
  <c r="G10" i="3" s="1"/>
  <c r="D2" i="3"/>
  <c r="E2" i="3"/>
  <c r="F2" i="3"/>
  <c r="F10" i="3" s="1"/>
  <c r="B3" i="3"/>
  <c r="B2" i="3"/>
  <c r="E8" i="3"/>
  <c r="F8" i="3"/>
  <c r="D8" i="3"/>
  <c r="C8" i="3"/>
  <c r="G8" i="3"/>
  <c r="B8" i="3"/>
  <c r="F6" i="3"/>
  <c r="F5" i="3"/>
  <c r="F4" i="3"/>
  <c r="F7" i="3"/>
  <c r="G7" i="3"/>
  <c r="G6" i="3"/>
  <c r="G5" i="3"/>
  <c r="G4" i="3"/>
  <c r="E7" i="3" l="1"/>
  <c r="C7" i="3"/>
  <c r="D7" i="3"/>
  <c r="B7" i="3"/>
  <c r="C6" i="3"/>
  <c r="D6" i="3"/>
  <c r="E6" i="3"/>
  <c r="B6" i="3"/>
  <c r="C4" i="3"/>
  <c r="C10" i="3" s="1"/>
  <c r="D4" i="3"/>
  <c r="E4" i="3"/>
  <c r="B4" i="3"/>
  <c r="B10" i="3" s="1"/>
  <c r="C5" i="3"/>
  <c r="D5" i="3"/>
  <c r="E5" i="3"/>
  <c r="B5" i="3"/>
  <c r="D10" i="3" l="1"/>
  <c r="E1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tc={FBED94FD-C328-4CED-94D7-EC52A9ED6B53}</author>
  </authors>
  <commentList>
    <comment ref="C33" authorId="0" shapeId="0" xr:uid="{FBED94FD-C328-4CED-94D7-EC52A9ED6B53}">
      <text>
        <t>[Threaded comment]
Your version of Excel allows you to read this threaded comment; however, any edits to it will get removed if the file is opened in a newer version of Excel. Learn more: https://go.microsoft.com/fwlink/?linkid=870924
Comment:
    Waiting for rate from U of I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tc={2986586E-C99E-4147-8CBC-6C55E0D83037}</author>
  </authors>
  <commentList>
    <comment ref="A9" authorId="0" shapeId="0" xr:uid="{2986586E-C99E-4147-8CBC-6C55E0D83037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in agency specific rate from WC tab</t>
      </text>
    </comment>
  </commentList>
</comments>
</file>

<file path=xl/sharedStrings.xml><?xml version="1.0" encoding="utf-8"?>
<sst xmlns="http://schemas.openxmlformats.org/spreadsheetml/2006/main" count="115" uniqueCount="107">
  <si>
    <t>Agency</t>
  </si>
  <si>
    <t>Budgeted FY2025</t>
  </si>
  <si>
    <t>Budgeted FY 2025</t>
  </si>
  <si>
    <t>Admin Hearing, Office of</t>
  </si>
  <si>
    <t>Lands, Dept.</t>
  </si>
  <si>
    <t>Administration, Dept.</t>
  </si>
  <si>
    <t>Lava Hot Springs</t>
  </si>
  <si>
    <t>Aging, Comm. on</t>
  </si>
  <si>
    <t>Legislative Services</t>
  </si>
  <si>
    <t>Agriculture, Dept.</t>
  </si>
  <si>
    <t>Lewis-Clark State College</t>
  </si>
  <si>
    <t>Arts Commission</t>
  </si>
  <si>
    <t>Libraries, Id. Comm. for</t>
  </si>
  <si>
    <t>Attorney General</t>
  </si>
  <si>
    <t>Lieutenant Governor</t>
  </si>
  <si>
    <t>Blind Commission</t>
  </si>
  <si>
    <t>Liquor Division</t>
  </si>
  <si>
    <t>Boise State University</t>
  </si>
  <si>
    <r>
      <t> </t>
    </r>
    <r>
      <rPr>
        <sz val="9.5"/>
        <color theme="1"/>
        <rFont val="Times New Roman"/>
        <family val="1"/>
      </rPr>
      <t>0.0027</t>
    </r>
  </si>
  <si>
    <t>Lottery Commission</t>
  </si>
  <si>
    <t>Brand Board</t>
  </si>
  <si>
    <t>M ilitary Division</t>
  </si>
  <si>
    <t>Career Technical Educ.</t>
  </si>
  <si>
    <t>Occup. &amp; Prof. Licenses, Div.</t>
  </si>
  <si>
    <t>Commerce, Dept. of</t>
  </si>
  <si>
    <t>Pardons and Parole Comm.</t>
  </si>
  <si>
    <t>Controller, State</t>
  </si>
  <si>
    <t>Parks &amp; Recreation</t>
  </si>
  <si>
    <t>Correctional Industries</t>
  </si>
  <si>
    <t>Performance Evals, Ofc of</t>
  </si>
  <si>
    <t>Correction, Dept. of</t>
  </si>
  <si>
    <t>Public Defense Comm.</t>
  </si>
  <si>
    <t>Deaf and Blind, Educ. Svcs.</t>
  </si>
  <si>
    <t>Public Employees Ret.</t>
  </si>
  <si>
    <t>Drug Policy, Office of</t>
  </si>
  <si>
    <t>Publc Charter School Comm.</t>
  </si>
  <si>
    <t>Educ., Dept of</t>
  </si>
  <si>
    <t>Public Television, Idaho</t>
  </si>
  <si>
    <t>Educ., State Board of</t>
  </si>
  <si>
    <t>Public Utilities Comm.</t>
  </si>
  <si>
    <t>Endowment Fund Inv. Bd.</t>
  </si>
  <si>
    <t>Racing Commission</t>
  </si>
  <si>
    <t>Energy Resources, Off. of</t>
  </si>
  <si>
    <t>Secretary of State</t>
  </si>
  <si>
    <t>Environmental Quality, Dept.</t>
  </si>
  <si>
    <t>Senate</t>
  </si>
  <si>
    <t>Finance, Dept.</t>
  </si>
  <si>
    <t>Soil &amp; Water Comm.</t>
  </si>
  <si>
    <t>Financial Mgmt., Div.</t>
  </si>
  <si>
    <t>Species Consv., Office of</t>
  </si>
  <si>
    <t>Fish &amp; Game, Dept.</t>
  </si>
  <si>
    <t>State Appellate Pub. Def</t>
  </si>
  <si>
    <t>Governor's Office</t>
  </si>
  <si>
    <t>State Ind. Living Council</t>
  </si>
  <si>
    <t>Health &amp; Welfare</t>
  </si>
  <si>
    <t>State Police, Idaho</t>
  </si>
  <si>
    <t>Hispanic Commission</t>
  </si>
  <si>
    <t>STEM Action Center</t>
  </si>
  <si>
    <t>Historical Society</t>
  </si>
  <si>
    <t>Tax Appeals Board</t>
  </si>
  <si>
    <t>House of Representatives</t>
  </si>
  <si>
    <t>Tax Commission</t>
  </si>
  <si>
    <t>Human Resources, Div</t>
  </si>
  <si>
    <t>Transportation, Dept.</t>
  </si>
  <si>
    <t>Idaho State University</t>
  </si>
  <si>
    <t>Treasurer, State</t>
  </si>
  <si>
    <t>Industrial Commission</t>
  </si>
  <si>
    <t>University of Idaho</t>
  </si>
  <si>
    <t>Information Technology, Office</t>
  </si>
  <si>
    <t>Veterans’ Services</t>
  </si>
  <si>
    <t>Insurance, Dept.</t>
  </si>
  <si>
    <t>Vocational Rehab</t>
  </si>
  <si>
    <t>Judicial Branch</t>
  </si>
  <si>
    <t>Water Resources, Dept.</t>
  </si>
  <si>
    <t>Juvenile Corrections</t>
  </si>
  <si>
    <t>Workforce Develop. Council</t>
  </si>
  <si>
    <t>Labor, Dept. of</t>
  </si>
  <si>
    <t>Health Insurance</t>
  </si>
  <si>
    <t>Full-Time Positions</t>
  </si>
  <si>
    <t>Part-time Positions</t>
  </si>
  <si>
    <t>IDFG Surcharge</t>
  </si>
  <si>
    <t xml:space="preserve"> FY 2025</t>
  </si>
  <si>
    <t>PERSI</t>
  </si>
  <si>
    <t>Regular</t>
  </si>
  <si>
    <t>School</t>
  </si>
  <si>
    <t>Judges</t>
  </si>
  <si>
    <t>Police / Fire</t>
  </si>
  <si>
    <t>Optional Plan</t>
  </si>
  <si>
    <t>Life Insurance</t>
  </si>
  <si>
    <t>Sick Leave</t>
  </si>
  <si>
    <t>Unemployment</t>
  </si>
  <si>
    <t>DHR Fee</t>
  </si>
  <si>
    <t>Classified</t>
  </si>
  <si>
    <t>non-classfied</t>
  </si>
  <si>
    <t>Universities/Military</t>
  </si>
  <si>
    <t>Classified Regular</t>
  </si>
  <si>
    <t>Non-Classified Regular</t>
  </si>
  <si>
    <t>Classified Police/Fire</t>
  </si>
  <si>
    <t>Non-Classified Police Fire</t>
  </si>
  <si>
    <t>Workmans Comp</t>
  </si>
  <si>
    <t>Total VB Benefits</t>
  </si>
  <si>
    <t>Federal Taxes</t>
  </si>
  <si>
    <t>SSDI</t>
  </si>
  <si>
    <t>SSHI</t>
  </si>
  <si>
    <t>Military Police /Fire</t>
  </si>
  <si>
    <t>University/ Military Regular</t>
  </si>
  <si>
    <t>up to $160,200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</si>
</sst>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"/>
    <numFmt numFmtId="165" formatCode="0.0000"/>
    <numFmt numFmtId="166" formatCode="&quot;$&quot;#,##0.00"/>
    <numFmt numFmtId="167" formatCode="#,##0.0000_);[Red]\(#,##0.0000\)"/>
    <numFmt numFmtId="168" formatCode="#,##0.0000"/>
  </numFmts>
  <fonts count="7" x14ac:knownFonts="1">
    <font>
      <sz val="11"/>
      <color theme="1"/>
      <name val="Aptos Narrow"/>
      <family val="2"/>
      <scheme val="minor"/>
    </font>
    <font>
      <b/>
      <sz val="9.5"/>
      <color theme="1"/>
      <name val="Times New Roman"/>
      <family val="1"/>
    </font>
    <font>
      <sz val="9.5"/>
      <color theme="1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D5D5D5"/>
      </right>
      <top style="medium">
        <color rgb="FF000000"/>
      </top>
      <bottom style="medium">
        <color rgb="FFD5D5D5"/>
      </bottom>
      <diagonal/>
    </border>
    <border>
      <left/>
      <right style="medium">
        <color rgb="FFD5D5D5"/>
      </right>
      <top style="medium">
        <color rgb="FF000000"/>
      </top>
      <bottom style="medium">
        <color rgb="FFD5D5D5"/>
      </bottom>
      <diagonal/>
    </border>
    <border>
      <left/>
      <right style="double">
        <color rgb="FF000000"/>
      </right>
      <top style="medium">
        <color rgb="FF000000"/>
      </top>
      <bottom style="medium">
        <color rgb="FFD5D5D5"/>
      </bottom>
      <diagonal/>
    </border>
    <border>
      <left style="medium">
        <color rgb="FF000000"/>
      </left>
      <right style="medium">
        <color rgb="FFD5D5D5"/>
      </right>
      <top/>
      <bottom style="medium">
        <color rgb="FFD5D5D5"/>
      </bottom>
      <diagonal/>
    </border>
    <border>
      <left/>
      <right style="medium">
        <color rgb="FFD5D5D5"/>
      </right>
      <top/>
      <bottom style="medium">
        <color rgb="FFD5D5D5"/>
      </bottom>
      <diagonal/>
    </border>
    <border>
      <left/>
      <right style="double">
        <color rgb="FF000000"/>
      </right>
      <top/>
      <bottom style="medium">
        <color rgb="FFD5D5D5"/>
      </bottom>
      <diagonal/>
    </border>
    <border>
      <left style="medium">
        <color rgb="FF000000"/>
      </left>
      <right style="medium">
        <color rgb="FFD5D5D5"/>
      </right>
      <top/>
      <bottom style="double">
        <color rgb="FF000000"/>
      </bottom>
      <diagonal/>
    </border>
    <border>
      <left/>
      <right style="medium">
        <color rgb="FFD5D5D5"/>
      </right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0" fillId="2" borderId="0" xfId="0" applyFill="1"/>
    <xf numFmtId="38" fontId="0" fillId="0" borderId="0" xfId="0" applyNumberFormat="1"/>
    <xf numFmtId="38" fontId="0" fillId="0" borderId="10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10" xfId="0" applyBorder="1" applyAlignment="1">
      <alignment horizontal="left"/>
    </xf>
    <xf numFmtId="0" fontId="0" fillId="0" borderId="0" xfId="0" applyAlignment="1">
      <alignment horizontal="left"/>
    </xf>
    <xf numFmtId="38" fontId="0" fillId="0" borderId="10" xfId="0" applyNumberFormat="1" applyBorder="1"/>
    <xf numFmtId="164" fontId="0" fillId="0" borderId="0" xfId="0" applyNumberFormat="1"/>
    <xf numFmtId="166" fontId="0" fillId="0" borderId="10" xfId="0" applyNumberFormat="1" applyBorder="1"/>
    <xf numFmtId="167" fontId="0" fillId="0" borderId="0" xfId="0" applyNumberFormat="1"/>
    <xf numFmtId="166" fontId="0" fillId="0" borderId="0" xfId="0" applyNumberFormat="1" applyBorder="1"/>
    <xf numFmtId="168" fontId="0" fillId="0" borderId="0" xfId="0" applyNumberFormat="1" applyBorder="1"/>
    <xf numFmtId="0" fontId="5" fillId="0" borderId="0" xfId="0" applyFont="1"/>
    <xf numFmtId="168" fontId="5" fillId="0" borderId="0" xfId="0" applyNumberFormat="1" applyFont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374650</xdr:colOff>
      <xdr:row>14</xdr:row>
      <xdr:rowOff>25400</xdr:rowOff>
    </xdr:from>
    <xdr:to>
      <xdr:col>5</xdr:col>
      <xdr:colOff>558800</xdr:colOff>
      <xdr:row>19</xdr:row>
      <xdr:rowOff>44450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1ADAED0-3BE9-F182-CA6F-4C5ABFDAC4D7}"/>
            </a:ext>
          </a:extLst>
        </xdr:cNvPr>
        <xdr:cNvSpPr txBox="1"/>
      </xdr:nvSpPr>
      <xdr:spPr>
        <a:xfrm>
          <a:off x="1517650" y="2616200"/>
          <a:ext cx="5568950" cy="939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Enter</a:t>
          </a:r>
          <a:r>
            <a:rPr lang="en-US" sz="1100" baseline="0"/>
            <a:t> in agency WC rate to determine full variable benefit rate. </a:t>
          </a:r>
          <a:endParaRPr 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sty Lawrence" id="{2C4AC02C-85A7-4A5F-BB79-6357490E67F0}" userId="S::mlawrence@ics.idaho.gov::c0dfad1e-eef7-45d8-8a31-77550365d1f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3" dT="2023-07-14T13:47:20.90" personId="{2C4AC02C-85A7-4A5F-BB79-6357490E67F0}" id="{FBED94FD-C328-4CED-94D7-EC52A9ED6B53}">
    <text>Waiting for rate from U of I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9" dT="2024-04-10T18:31:12.64" personId="{2C4AC02C-85A7-4A5F-BB79-6357490E67F0}" id="{2986586E-C99E-4147-8CBC-6C55E0D83037}">
    <text>Add in agency specific rate from WC tab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38132-FB2A-4060-B8E2-671E1CE2FC3B}">
  <dimension ref="A1:C25"/>
  <sheetViews>
    <sheetView tabSelected="1" workbookViewId="0">
      <selection activeCell="D7" sqref="D7"/>
    </sheetView>
  </sheetViews>
  <sheetFormatPr defaultRowHeight="14.5" x14ac:dyDescent="0.35"/>
  <cols>
    <col min="1" max="1" width="17.08984375" style="22" bestFit="1" customWidth="1"/>
    <col min="2" max="2" width="8.7265625" style="16"/>
    <col min="3" max="3" width="24" customWidth="1"/>
  </cols>
  <sheetData>
    <row r="1" spans="1:3" ht="15" thickBot="1" x14ac:dyDescent="0.4">
      <c r="A1" s="21" t="s">
        <v>77</v>
      </c>
      <c r="B1" s="17" t="s">
        <v>81</v>
      </c>
    </row>
    <row r="2" spans="1:3" ht="15" thickTop="1" x14ac:dyDescent="0.35">
      <c r="A2" s="22" t="s">
        <v>78</v>
      </c>
      <c r="B2" s="16">
        <v>13000</v>
      </c>
    </row>
    <row r="3" spans="1:3" x14ac:dyDescent="0.35">
      <c r="A3" s="22" t="s">
        <v>79</v>
      </c>
      <c r="B3" s="16">
        <v>10400</v>
      </c>
    </row>
    <row r="4" spans="1:3" x14ac:dyDescent="0.35">
      <c r="A4" s="22" t="s">
        <v>80</v>
      </c>
      <c r="B4" s="16">
        <v>1279.99</v>
      </c>
    </row>
    <row r="6" spans="1:3" ht="15" thickBot="1" x14ac:dyDescent="0.4">
      <c r="A6" s="21" t="s">
        <v>101</v>
      </c>
      <c r="B6" s="23"/>
    </row>
    <row r="7" spans="1:3" ht="15" thickTop="1" x14ac:dyDescent="0.35">
      <c r="A7" s="22" t="s">
        <v>102</v>
      </c>
      <c r="B7" s="26">
        <v>6.2E-2</v>
      </c>
      <c r="C7" t="s">
        <v>106</v>
      </c>
    </row>
    <row r="8" spans="1:3" x14ac:dyDescent="0.35">
      <c r="A8" s="22" t="s">
        <v>103</v>
      </c>
      <c r="B8" s="26">
        <v>1.4500000000000001E-2</v>
      </c>
    </row>
    <row r="9" spans="1:3" x14ac:dyDescent="0.35">
      <c r="B9" s="26"/>
    </row>
    <row r="10" spans="1:3" ht="15" thickBot="1" x14ac:dyDescent="0.4">
      <c r="A10" s="21" t="s">
        <v>82</v>
      </c>
      <c r="B10" s="23"/>
    </row>
    <row r="11" spans="1:3" ht="15" thickTop="1" x14ac:dyDescent="0.35">
      <c r="A11" s="22" t="s">
        <v>83</v>
      </c>
      <c r="B11" s="18">
        <v>0.1196</v>
      </c>
    </row>
    <row r="12" spans="1:3" x14ac:dyDescent="0.35">
      <c r="A12" s="22" t="s">
        <v>84</v>
      </c>
      <c r="B12" s="18">
        <v>0.1348</v>
      </c>
    </row>
    <row r="13" spans="1:3" x14ac:dyDescent="0.35">
      <c r="A13" s="22" t="s">
        <v>85</v>
      </c>
      <c r="B13" s="18">
        <v>0.62529999999999997</v>
      </c>
    </row>
    <row r="14" spans="1:3" x14ac:dyDescent="0.35">
      <c r="A14" s="22" t="s">
        <v>86</v>
      </c>
      <c r="B14" s="18">
        <v>0.14649999999999999</v>
      </c>
    </row>
    <row r="15" spans="1:3" x14ac:dyDescent="0.35">
      <c r="A15" s="22" t="s">
        <v>87</v>
      </c>
      <c r="B15" s="18">
        <v>0.1084</v>
      </c>
    </row>
    <row r="17" spans="1:2" x14ac:dyDescent="0.35">
      <c r="A17" s="22" t="s">
        <v>88</v>
      </c>
      <c r="B17" s="19">
        <v>6.7099999999999998E-3</v>
      </c>
    </row>
    <row r="18" spans="1:2" x14ac:dyDescent="0.35">
      <c r="A18" s="22" t="s">
        <v>89</v>
      </c>
      <c r="B18" s="20">
        <v>0</v>
      </c>
    </row>
    <row r="19" spans="1:2" x14ac:dyDescent="0.35">
      <c r="A19" s="22" t="s">
        <v>90</v>
      </c>
      <c r="B19" s="20">
        <v>0</v>
      </c>
    </row>
    <row r="22" spans="1:2" ht="15" thickBot="1" x14ac:dyDescent="0.4">
      <c r="A22" s="21" t="s">
        <v>91</v>
      </c>
      <c r="B22" s="23"/>
    </row>
    <row r="23" spans="1:2" ht="15" thickTop="1" x14ac:dyDescent="0.35">
      <c r="A23" t="s">
        <v>92</v>
      </c>
      <c r="B23" s="24">
        <v>0.02</v>
      </c>
    </row>
    <row r="24" spans="1:2" x14ac:dyDescent="0.35">
      <c r="A24" t="s">
        <v>93</v>
      </c>
      <c r="B24" s="24">
        <v>0.01</v>
      </c>
    </row>
    <row r="25" spans="1:2" x14ac:dyDescent="0.35">
      <c r="A25" t="s">
        <v>94</v>
      </c>
      <c r="B25" s="24">
        <v>6.4999999999999997E-3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FFC55-9FF4-4FF1-90F0-D3FB09DD5353}">
  <dimension ref="A1:D39"/>
  <sheetViews>
    <sheetView workbookViewId="0">
      <selection activeCell="G15" sqref="G15"/>
    </sheetView>
  </sheetViews>
  <sheetFormatPr defaultRowHeight="14.5" x14ac:dyDescent="0.35"/>
  <cols>
    <col min="1" max="1" width="25.54296875" customWidth="1"/>
    <col min="2" max="2" width="8.26953125" style="15" bestFit="1" customWidth="1"/>
    <col min="3" max="3" width="34.81640625" customWidth="1"/>
    <col min="4" max="4" width="8.26953125" style="15" bestFit="1" customWidth="1"/>
  </cols>
  <sheetData>
    <row r="1" spans="1:4" ht="25.5" thickBot="1" x14ac:dyDescent="0.4">
      <c r="A1" s="1" t="s">
        <v>0</v>
      </c>
      <c r="B1" s="2" t="s">
        <v>1</v>
      </c>
      <c r="C1" s="3" t="s">
        <v>0</v>
      </c>
      <c r="D1" s="4" t="s">
        <v>2</v>
      </c>
    </row>
    <row r="2" spans="1:4" ht="15" thickBot="1" x14ac:dyDescent="0.4">
      <c r="A2" s="5" t="s">
        <v>3</v>
      </c>
      <c r="B2" s="6">
        <v>1.6000000000000001E-3</v>
      </c>
      <c r="C2" s="7" t="s">
        <v>4</v>
      </c>
      <c r="D2" s="8">
        <v>1.5299999999999999E-2</v>
      </c>
    </row>
    <row r="3" spans="1:4" ht="15" thickBot="1" x14ac:dyDescent="0.4">
      <c r="A3" s="5" t="s">
        <v>5</v>
      </c>
      <c r="B3" s="6">
        <v>1.3899999999999999E-2</v>
      </c>
      <c r="C3" s="7" t="s">
        <v>6</v>
      </c>
      <c r="D3" s="8">
        <v>3.32E-2</v>
      </c>
    </row>
    <row r="4" spans="1:4" ht="15" thickBot="1" x14ac:dyDescent="0.4">
      <c r="A4" s="5" t="s">
        <v>7</v>
      </c>
      <c r="B4" s="6">
        <v>1.6000000000000001E-3</v>
      </c>
      <c r="C4" s="7" t="s">
        <v>8</v>
      </c>
      <c r="D4" s="8">
        <v>1.4E-3</v>
      </c>
    </row>
    <row r="5" spans="1:4" ht="15" thickBot="1" x14ac:dyDescent="0.4">
      <c r="A5" s="5" t="s">
        <v>9</v>
      </c>
      <c r="B5" s="6">
        <v>1.6400000000000001E-2</v>
      </c>
      <c r="C5" s="7" t="s">
        <v>10</v>
      </c>
      <c r="D5" s="8">
        <v>8.8999999999999999E-3</v>
      </c>
    </row>
    <row r="6" spans="1:4" ht="15" thickBot="1" x14ac:dyDescent="0.4">
      <c r="A6" s="5" t="s">
        <v>11</v>
      </c>
      <c r="B6" s="6">
        <v>1.6999999999999999E-3</v>
      </c>
      <c r="C6" s="7" t="s">
        <v>12</v>
      </c>
      <c r="D6" s="8">
        <v>1.6999999999999999E-3</v>
      </c>
    </row>
    <row r="7" spans="1:4" ht="15" thickBot="1" x14ac:dyDescent="0.4">
      <c r="A7" s="5" t="s">
        <v>13</v>
      </c>
      <c r="B7" s="6">
        <v>4.3E-3</v>
      </c>
      <c r="C7" s="7" t="s">
        <v>14</v>
      </c>
      <c r="D7" s="8">
        <v>1.6999999999999999E-3</v>
      </c>
    </row>
    <row r="8" spans="1:4" ht="15" thickBot="1" x14ac:dyDescent="0.4">
      <c r="A8" s="5" t="s">
        <v>15</v>
      </c>
      <c r="B8" s="6">
        <v>4.0000000000000001E-3</v>
      </c>
      <c r="C8" s="7" t="s">
        <v>16</v>
      </c>
      <c r="D8" s="8">
        <v>1.38E-2</v>
      </c>
    </row>
    <row r="9" spans="1:4" ht="15" thickBot="1" x14ac:dyDescent="0.4">
      <c r="A9" s="9" t="s">
        <v>17</v>
      </c>
      <c r="B9" s="6" t="s">
        <v>18</v>
      </c>
      <c r="C9" s="7" t="s">
        <v>19</v>
      </c>
      <c r="D9" s="8">
        <v>4.7000000000000002E-3</v>
      </c>
    </row>
    <row r="10" spans="1:4" ht="15" thickBot="1" x14ac:dyDescent="0.4">
      <c r="A10" s="5" t="s">
        <v>20</v>
      </c>
      <c r="B10" s="6">
        <v>2.6599999999999999E-2</v>
      </c>
      <c r="C10" s="7" t="s">
        <v>21</v>
      </c>
      <c r="D10" s="8">
        <v>2.1499999999999998E-2</v>
      </c>
    </row>
    <row r="11" spans="1:4" ht="15" thickBot="1" x14ac:dyDescent="0.4">
      <c r="A11" s="5" t="s">
        <v>22</v>
      </c>
      <c r="B11" s="6">
        <v>3.7000000000000002E-3</v>
      </c>
      <c r="C11" s="7" t="s">
        <v>23</v>
      </c>
      <c r="D11" s="8">
        <v>8.8999999999999999E-3</v>
      </c>
    </row>
    <row r="12" spans="1:4" ht="15" thickBot="1" x14ac:dyDescent="0.4">
      <c r="A12" s="5" t="s">
        <v>24</v>
      </c>
      <c r="B12" s="6">
        <v>1.6999999999999999E-3</v>
      </c>
      <c r="C12" s="7" t="s">
        <v>25</v>
      </c>
      <c r="D12" s="8">
        <v>2.06E-2</v>
      </c>
    </row>
    <row r="13" spans="1:4" ht="15" thickBot="1" x14ac:dyDescent="0.4">
      <c r="A13" s="5" t="s">
        <v>26</v>
      </c>
      <c r="B13" s="6">
        <v>1.6999999999999999E-3</v>
      </c>
      <c r="C13" s="7" t="s">
        <v>27</v>
      </c>
      <c r="D13" s="8">
        <v>3.15E-2</v>
      </c>
    </row>
    <row r="14" spans="1:4" ht="15" thickBot="1" x14ac:dyDescent="0.4">
      <c r="A14" s="5" t="s">
        <v>28</v>
      </c>
      <c r="B14" s="6">
        <v>3.1399999999999997E-2</v>
      </c>
      <c r="C14" s="7" t="s">
        <v>29</v>
      </c>
      <c r="D14" s="8">
        <v>1.6999999999999999E-3</v>
      </c>
    </row>
    <row r="15" spans="1:4" ht="15" thickBot="1" x14ac:dyDescent="0.4">
      <c r="A15" s="5" t="s">
        <v>30</v>
      </c>
      <c r="B15" s="6">
        <v>3.0200000000000001E-2</v>
      </c>
      <c r="C15" s="7" t="s">
        <v>31</v>
      </c>
      <c r="D15" s="8">
        <v>1.6000000000000001E-3</v>
      </c>
    </row>
    <row r="16" spans="1:4" ht="15" thickBot="1" x14ac:dyDescent="0.4">
      <c r="A16" s="5" t="s">
        <v>32</v>
      </c>
      <c r="B16" s="6">
        <v>1.0699999999999999E-2</v>
      </c>
      <c r="C16" s="7" t="s">
        <v>33</v>
      </c>
      <c r="D16" s="8">
        <v>1.6999999999999999E-3</v>
      </c>
    </row>
    <row r="17" spans="1:4" ht="15" thickBot="1" x14ac:dyDescent="0.4">
      <c r="A17" s="5" t="s">
        <v>34</v>
      </c>
      <c r="B17" s="6">
        <v>1.6999999999999999E-3</v>
      </c>
      <c r="C17" s="7" t="s">
        <v>35</v>
      </c>
      <c r="D17" s="8">
        <v>1.0800000000000001E-2</v>
      </c>
    </row>
    <row r="18" spans="1:4" ht="15" thickBot="1" x14ac:dyDescent="0.4">
      <c r="A18" s="5" t="s">
        <v>36</v>
      </c>
      <c r="B18" s="6">
        <v>2.8E-3</v>
      </c>
      <c r="C18" s="7" t="s">
        <v>37</v>
      </c>
      <c r="D18" s="8">
        <v>5.4000000000000003E-3</v>
      </c>
    </row>
    <row r="19" spans="1:4" ht="15" thickBot="1" x14ac:dyDescent="0.4">
      <c r="A19" s="5" t="s">
        <v>38</v>
      </c>
      <c r="B19" s="6">
        <v>2.5999999999999999E-3</v>
      </c>
      <c r="C19" s="7" t="s">
        <v>39</v>
      </c>
      <c r="D19" s="8">
        <v>5.4000000000000003E-3</v>
      </c>
    </row>
    <row r="20" spans="1:4" ht="15" thickBot="1" x14ac:dyDescent="0.4">
      <c r="A20" s="5" t="s">
        <v>40</v>
      </c>
      <c r="B20" s="6">
        <v>1.6999999999999999E-3</v>
      </c>
      <c r="C20" s="7" t="s">
        <v>41</v>
      </c>
      <c r="D20" s="8">
        <v>8.3999999999999995E-3</v>
      </c>
    </row>
    <row r="21" spans="1:4" ht="15" thickBot="1" x14ac:dyDescent="0.4">
      <c r="A21" s="5" t="s">
        <v>42</v>
      </c>
      <c r="B21" s="6">
        <v>1.6000000000000001E-3</v>
      </c>
      <c r="C21" s="7" t="s">
        <v>43</v>
      </c>
      <c r="D21" s="8">
        <v>1.6999999999999999E-3</v>
      </c>
    </row>
    <row r="22" spans="1:4" ht="15" thickBot="1" x14ac:dyDescent="0.4">
      <c r="A22" s="5" t="s">
        <v>44</v>
      </c>
      <c r="B22" s="6">
        <v>8.0000000000000002E-3</v>
      </c>
      <c r="C22" s="7" t="s">
        <v>45</v>
      </c>
      <c r="D22" s="8">
        <v>1.6000000000000001E-3</v>
      </c>
    </row>
    <row r="23" spans="1:4" ht="15" thickBot="1" x14ac:dyDescent="0.4">
      <c r="A23" s="5" t="s">
        <v>46</v>
      </c>
      <c r="B23" s="6">
        <v>8.9999999999999998E-4</v>
      </c>
      <c r="C23" s="7" t="s">
        <v>47</v>
      </c>
      <c r="D23" s="8">
        <v>1.18E-2</v>
      </c>
    </row>
    <row r="24" spans="1:4" ht="15" thickBot="1" x14ac:dyDescent="0.4">
      <c r="A24" s="5" t="s">
        <v>48</v>
      </c>
      <c r="B24" s="6">
        <v>1.6999999999999999E-3</v>
      </c>
      <c r="C24" s="7" t="s">
        <v>49</v>
      </c>
      <c r="D24" s="8">
        <v>1.0200000000000001E-2</v>
      </c>
    </row>
    <row r="25" spans="1:4" ht="15" thickBot="1" x14ac:dyDescent="0.4">
      <c r="A25" s="5" t="s">
        <v>50</v>
      </c>
      <c r="B25" s="6">
        <v>3.8899999999999997E-2</v>
      </c>
      <c r="C25" s="7" t="s">
        <v>51</v>
      </c>
      <c r="D25" s="8">
        <v>1.6999999999999999E-3</v>
      </c>
    </row>
    <row r="26" spans="1:4" ht="15" thickBot="1" x14ac:dyDescent="0.4">
      <c r="A26" s="5" t="s">
        <v>52</v>
      </c>
      <c r="B26" s="6">
        <v>1.6999999999999999E-3</v>
      </c>
      <c r="C26" s="7" t="s">
        <v>53</v>
      </c>
      <c r="D26" s="8">
        <v>1.6999999999999999E-3</v>
      </c>
    </row>
    <row r="27" spans="1:4" ht="15" thickBot="1" x14ac:dyDescent="0.4">
      <c r="A27" s="5" t="s">
        <v>54</v>
      </c>
      <c r="B27" s="6">
        <v>1.0500000000000001E-2</v>
      </c>
      <c r="C27" s="7" t="s">
        <v>55</v>
      </c>
      <c r="D27" s="8">
        <v>2.7199999999999998E-2</v>
      </c>
    </row>
    <row r="28" spans="1:4" ht="15" thickBot="1" x14ac:dyDescent="0.4">
      <c r="A28" s="5" t="s">
        <v>56</v>
      </c>
      <c r="B28" s="6">
        <v>1.6999999999999999E-3</v>
      </c>
      <c r="C28" s="7" t="s">
        <v>57</v>
      </c>
      <c r="D28" s="8">
        <v>1.6999999999999999E-3</v>
      </c>
    </row>
    <row r="29" spans="1:4" ht="15" thickBot="1" x14ac:dyDescent="0.4">
      <c r="A29" s="5" t="s">
        <v>58</v>
      </c>
      <c r="B29" s="6">
        <v>5.5999999999999999E-3</v>
      </c>
      <c r="C29" s="7" t="s">
        <v>59</v>
      </c>
      <c r="D29" s="8">
        <v>1.6000000000000001E-3</v>
      </c>
    </row>
    <row r="30" spans="1:4" ht="15" thickBot="1" x14ac:dyDescent="0.4">
      <c r="A30" s="5" t="s">
        <v>60</v>
      </c>
      <c r="B30" s="6">
        <v>1.6999999999999999E-3</v>
      </c>
      <c r="C30" s="7" t="s">
        <v>61</v>
      </c>
      <c r="D30" s="8">
        <v>2.2000000000000001E-3</v>
      </c>
    </row>
    <row r="31" spans="1:4" ht="15" thickBot="1" x14ac:dyDescent="0.4">
      <c r="A31" s="5" t="s">
        <v>62</v>
      </c>
      <c r="B31" s="6">
        <v>1.6999999999999999E-3</v>
      </c>
      <c r="C31" s="7" t="s">
        <v>63</v>
      </c>
      <c r="D31" s="8">
        <v>2.81E-2</v>
      </c>
    </row>
    <row r="32" spans="1:4" ht="15" thickBot="1" x14ac:dyDescent="0.4">
      <c r="A32" s="5" t="s">
        <v>64</v>
      </c>
      <c r="B32" s="6">
        <v>8.0999999999999996E-3</v>
      </c>
      <c r="C32" s="7" t="s">
        <v>65</v>
      </c>
      <c r="D32" s="8">
        <v>1.6999999999999999E-3</v>
      </c>
    </row>
    <row r="33" spans="1:4" ht="15" thickBot="1" x14ac:dyDescent="0.4">
      <c r="A33" s="5" t="s">
        <v>66</v>
      </c>
      <c r="B33" s="6">
        <v>2.5999999999999999E-3</v>
      </c>
      <c r="C33" s="10" t="s">
        <v>67</v>
      </c>
      <c r="D33" s="8"/>
    </row>
    <row r="34" spans="1:4" ht="15" thickBot="1" x14ac:dyDescent="0.4">
      <c r="A34" s="5" t="s">
        <v>68</v>
      </c>
      <c r="B34" s="6">
        <v>1.6999999999999999E-3</v>
      </c>
      <c r="C34" s="7" t="s">
        <v>69</v>
      </c>
      <c r="D34" s="8">
        <v>2.46E-2</v>
      </c>
    </row>
    <row r="35" spans="1:4" ht="15" thickBot="1" x14ac:dyDescent="0.4">
      <c r="A35" s="5" t="s">
        <v>70</v>
      </c>
      <c r="B35" s="6">
        <v>3.8E-3</v>
      </c>
      <c r="C35" s="7" t="s">
        <v>71</v>
      </c>
      <c r="D35" s="8">
        <v>2.3999999999999998E-3</v>
      </c>
    </row>
    <row r="36" spans="1:4" ht="15" thickBot="1" x14ac:dyDescent="0.4">
      <c r="A36" s="5" t="s">
        <v>72</v>
      </c>
      <c r="B36" s="6">
        <v>1.8E-3</v>
      </c>
      <c r="C36" s="7" t="s">
        <v>73</v>
      </c>
      <c r="D36" s="8">
        <v>9.2999999999999992E-3</v>
      </c>
    </row>
    <row r="37" spans="1:4" ht="15" thickBot="1" x14ac:dyDescent="0.4">
      <c r="A37" s="5" t="s">
        <v>74</v>
      </c>
      <c r="B37" s="6">
        <v>2.8500000000000001E-2</v>
      </c>
      <c r="C37" s="7" t="s">
        <v>75</v>
      </c>
      <c r="D37" s="8">
        <v>1.6000000000000001E-3</v>
      </c>
    </row>
    <row r="38" spans="1:4" ht="15" thickBot="1" x14ac:dyDescent="0.4">
      <c r="A38" s="11" t="s">
        <v>76</v>
      </c>
      <c r="B38" s="12">
        <v>3.0999999999999999E-3</v>
      </c>
      <c r="C38" s="13"/>
      <c r="D38" s="14"/>
    </row>
    <row r="39" spans="1:4" ht="15" thickTop="1" x14ac:dyDescent="0.35"/>
  </sheetData>
  <pageMargins left="0.7" right="0.7" top="0.75" bottom="0.75" header="0.3" footer="0.3"/>
  <pageSetup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08E30-D0C8-4C94-B7E3-C493C85A24D7}">
  <dimension ref="A1:G10"/>
  <sheetViews>
    <sheetView workbookViewId="0">
      <selection activeCell="G18" sqref="G18"/>
    </sheetView>
  </sheetViews>
  <sheetFormatPr defaultRowHeight="14.5" x14ac:dyDescent="0.35"/>
  <cols>
    <col min="1" max="1" width="16.36328125" customWidth="1"/>
    <col min="2" max="2" width="17.36328125" customWidth="1"/>
    <col min="3" max="3" width="19.6328125" customWidth="1"/>
    <col min="4" max="4" width="22.453125" bestFit="1" customWidth="1"/>
    <col min="5" max="5" width="21.81640625" bestFit="1" customWidth="1"/>
    <col min="6" max="6" width="22" customWidth="1"/>
    <col min="7" max="7" width="22.90625" customWidth="1"/>
  </cols>
  <sheetData>
    <row r="1" spans="1:7" ht="15" thickBot="1" x14ac:dyDescent="0.4">
      <c r="A1" s="25"/>
      <c r="B1" s="25" t="s">
        <v>95</v>
      </c>
      <c r="C1" s="25" t="s">
        <v>96</v>
      </c>
      <c r="D1" s="25" t="s">
        <v>97</v>
      </c>
      <c r="E1" s="25" t="s">
        <v>98</v>
      </c>
      <c r="F1" s="25" t="s">
        <v>104</v>
      </c>
      <c r="G1" s="25" t="s">
        <v>105</v>
      </c>
    </row>
    <row r="2" spans="1:7" ht="15" thickTop="1" x14ac:dyDescent="0.35">
      <c r="A2" s="27" t="s">
        <v>102</v>
      </c>
      <c r="B2" s="28">
        <f>'VB Rates- SW'!$B$7</f>
        <v>6.2E-2</v>
      </c>
      <c r="C2" s="28">
        <f>'VB Rates- SW'!$B$7</f>
        <v>6.2E-2</v>
      </c>
      <c r="D2" s="28">
        <f>'VB Rates- SW'!$B$7</f>
        <v>6.2E-2</v>
      </c>
      <c r="E2" s="28">
        <f>'VB Rates- SW'!$B$7</f>
        <v>6.2E-2</v>
      </c>
      <c r="F2" s="28">
        <f>'VB Rates- SW'!$B$7</f>
        <v>6.2E-2</v>
      </c>
      <c r="G2" s="28">
        <f>'VB Rates- SW'!$B$7</f>
        <v>6.2E-2</v>
      </c>
    </row>
    <row r="3" spans="1:7" x14ac:dyDescent="0.35">
      <c r="A3" s="27" t="s">
        <v>103</v>
      </c>
      <c r="B3" s="28">
        <f>'VB Rates- SW'!$B$8</f>
        <v>1.4500000000000001E-2</v>
      </c>
      <c r="C3" s="28">
        <f>'VB Rates- SW'!$B$8</f>
        <v>1.4500000000000001E-2</v>
      </c>
      <c r="D3" s="28">
        <f>'VB Rates- SW'!$B$8</f>
        <v>1.4500000000000001E-2</v>
      </c>
      <c r="E3" s="28">
        <f>'VB Rates- SW'!$B$8</f>
        <v>1.4500000000000001E-2</v>
      </c>
      <c r="F3" s="28">
        <f>'VB Rates- SW'!$B$8</f>
        <v>1.4500000000000001E-2</v>
      </c>
      <c r="G3" s="28">
        <f>'VB Rates- SW'!$B$8</f>
        <v>1.4500000000000001E-2</v>
      </c>
    </row>
    <row r="4" spans="1:7" x14ac:dyDescent="0.35">
      <c r="A4" t="s">
        <v>88</v>
      </c>
      <c r="B4">
        <f>'VB Rates- SW'!$B$17</f>
        <v>6.7099999999999998E-3</v>
      </c>
      <c r="C4">
        <f>'VB Rates- SW'!$B$17</f>
        <v>6.7099999999999998E-3</v>
      </c>
      <c r="D4">
        <f>'VB Rates- SW'!$B$17</f>
        <v>6.7099999999999998E-3</v>
      </c>
      <c r="E4">
        <f>'VB Rates- SW'!$B$17</f>
        <v>6.7099999999999998E-3</v>
      </c>
      <c r="F4">
        <f>'VB Rates- SW'!$B$17</f>
        <v>6.7099999999999998E-3</v>
      </c>
      <c r="G4">
        <f>'VB Rates- SW'!$B$17</f>
        <v>6.7099999999999998E-3</v>
      </c>
    </row>
    <row r="5" spans="1:7" x14ac:dyDescent="0.35">
      <c r="A5" t="s">
        <v>89</v>
      </c>
      <c r="B5">
        <f>'VB Rates- SW'!$B$18</f>
        <v>0</v>
      </c>
      <c r="C5">
        <f>'VB Rates- SW'!$B$18</f>
        <v>0</v>
      </c>
      <c r="D5">
        <f>'VB Rates- SW'!$B$18</f>
        <v>0</v>
      </c>
      <c r="E5">
        <f>'VB Rates- SW'!$B$18</f>
        <v>0</v>
      </c>
      <c r="F5">
        <f>'VB Rates- SW'!$B$18</f>
        <v>0</v>
      </c>
      <c r="G5">
        <f>'VB Rates- SW'!$B$18</f>
        <v>0</v>
      </c>
    </row>
    <row r="6" spans="1:7" x14ac:dyDescent="0.35">
      <c r="A6" t="s">
        <v>90</v>
      </c>
      <c r="B6">
        <f>'VB Rates- SW'!$B$19</f>
        <v>0</v>
      </c>
      <c r="C6">
        <f>'VB Rates- SW'!$B$19</f>
        <v>0</v>
      </c>
      <c r="D6">
        <f>'VB Rates- SW'!$B$19</f>
        <v>0</v>
      </c>
      <c r="E6">
        <f>'VB Rates- SW'!$B$19</f>
        <v>0</v>
      </c>
      <c r="F6">
        <f>'VB Rates- SW'!$B$19</f>
        <v>0</v>
      </c>
      <c r="G6">
        <f>'VB Rates- SW'!$B$19</f>
        <v>0</v>
      </c>
    </row>
    <row r="7" spans="1:7" x14ac:dyDescent="0.35">
      <c r="A7" t="s">
        <v>91</v>
      </c>
      <c r="B7">
        <f>'VB Rates- SW'!$B$23</f>
        <v>0.02</v>
      </c>
      <c r="C7">
        <f>'VB Rates- SW'!$B$24</f>
        <v>0.01</v>
      </c>
      <c r="D7">
        <f>'VB Rates- SW'!$B$23</f>
        <v>0.02</v>
      </c>
      <c r="E7">
        <f>'VB Rates- SW'!$B$24</f>
        <v>0.01</v>
      </c>
      <c r="F7">
        <f>'VB Rates- SW'!$B$25</f>
        <v>6.4999999999999997E-3</v>
      </c>
      <c r="G7">
        <f>'VB Rates- SW'!$B$25</f>
        <v>6.4999999999999997E-3</v>
      </c>
    </row>
    <row r="8" spans="1:7" x14ac:dyDescent="0.35">
      <c r="A8" t="s">
        <v>82</v>
      </c>
      <c r="B8">
        <f>'VB Rates- SW'!$B$11</f>
        <v>0.1196</v>
      </c>
      <c r="C8">
        <f>'VB Rates- SW'!$B$11</f>
        <v>0.1196</v>
      </c>
      <c r="D8">
        <f>'VB Rates- SW'!$B$14</f>
        <v>0.14649999999999999</v>
      </c>
      <c r="E8">
        <f>'VB Rates- SW'!$B$14</f>
        <v>0.14649999999999999</v>
      </c>
      <c r="F8">
        <f>'VB Rates- SW'!$B$14</f>
        <v>0.14649999999999999</v>
      </c>
      <c r="G8">
        <f>'VB Rates- SW'!$B$11</f>
        <v>0.1196</v>
      </c>
    </row>
    <row r="9" spans="1:7" x14ac:dyDescent="0.35">
      <c r="A9" t="s">
        <v>99</v>
      </c>
      <c r="B9" s="31"/>
      <c r="C9" s="31"/>
      <c r="D9" s="31"/>
      <c r="E9" s="31"/>
      <c r="F9" s="31"/>
      <c r="G9" s="31"/>
    </row>
    <row r="10" spans="1:7" s="29" customFormat="1" x14ac:dyDescent="0.35">
      <c r="A10" s="29" t="s">
        <v>100</v>
      </c>
      <c r="B10" s="30">
        <f>SUM(B2:B9)</f>
        <v>0.22281000000000001</v>
      </c>
      <c r="C10" s="30">
        <f t="shared" ref="C10:F10" si="0">SUM(C2:C9)</f>
        <v>0.21281</v>
      </c>
      <c r="D10" s="30">
        <f t="shared" si="0"/>
        <v>0.24970999999999999</v>
      </c>
      <c r="E10" s="30">
        <f t="shared" si="0"/>
        <v>0.23970999999999998</v>
      </c>
      <c r="F10" s="30">
        <f t="shared" si="0"/>
        <v>0.23620999999999998</v>
      </c>
      <c r="G10" s="30">
        <f>SUM(G2:G9)</f>
        <v>0.20931</v>
      </c>
    </row>
  </sheetData>
  <pageMargins left="0.7" right="0.7" top="0.75" bottom="0.75" header="0.3" footer="0.3"/>
  <ignoredErrors>
    <ignoredError sqref="C7" formula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VB Rates- SW</vt:lpstr>
      <vt:lpstr>WC Rates</vt:lpstr>
      <vt:lpstr>VB Rate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Misty Lawrence</dc:creator>
  <cp:lastModifiedBy>Misty Lawrence</cp:lastModifiedBy>
  <dcterms:created xsi:type="dcterms:W3CDTF">2024-04-10T16:03:39Z</dcterms:created>
  <dcterms:modified xsi:type="dcterms:W3CDTF">2024-04-10T18:54:17Z</dcterms:modified>
</cp:coreProperties>
</file>